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ritorio\Documents\Nueva carpeta\VALE\2022\2022\4o Trimestre\entrega\"/>
    </mc:Choice>
  </mc:AlternateContent>
  <bookViews>
    <workbookView xWindow="0" yWindow="0" windowWidth="20490" windowHeight="6765"/>
  </bookViews>
  <sheets>
    <sheet name="Hoja1" sheetId="1" r:id="rId1"/>
  </sheets>
  <definedNames>
    <definedName name="_xlnm.Print_Titles" localSheetId="0">Hoja1!$1:$3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7" i="1"/>
  <c r="E66" i="1" l="1"/>
  <c r="D66" i="1"/>
  <c r="E64" i="1"/>
  <c r="D64" i="1"/>
  <c r="E60" i="1"/>
  <c r="D60" i="1"/>
  <c r="E59" i="1"/>
  <c r="E68" i="1" s="1"/>
  <c r="E69" i="1" s="1"/>
  <c r="D59" i="1"/>
  <c r="D68" i="1" s="1"/>
  <c r="D69" i="1" s="1"/>
  <c r="C60" i="1"/>
  <c r="C66" i="1"/>
  <c r="C64" i="1"/>
  <c r="C59" i="1"/>
  <c r="C68" i="1" s="1"/>
  <c r="C69" i="1" s="1"/>
  <c r="C6" i="1" l="1"/>
  <c r="E53" i="1"/>
  <c r="D53" i="1"/>
  <c r="E51" i="1"/>
  <c r="D51" i="1"/>
  <c r="E49" i="1"/>
  <c r="D49" i="1"/>
  <c r="E48" i="1"/>
  <c r="D48" i="1"/>
  <c r="D47" i="1" s="1"/>
  <c r="E46" i="1"/>
  <c r="D46" i="1"/>
  <c r="C46" i="1"/>
  <c r="C53" i="1"/>
  <c r="C49" i="1"/>
  <c r="C47" i="1" s="1"/>
  <c r="C48" i="1"/>
  <c r="C51" i="1"/>
  <c r="E34" i="1"/>
  <c r="D34" i="1"/>
  <c r="E30" i="1"/>
  <c r="D30" i="1"/>
  <c r="C34" i="1"/>
  <c r="C30" i="1"/>
  <c r="E24" i="1"/>
  <c r="D24" i="1"/>
  <c r="C24" i="1"/>
  <c r="E15" i="1"/>
  <c r="D15" i="1"/>
  <c r="C15" i="1"/>
  <c r="E11" i="1"/>
  <c r="D11" i="1"/>
  <c r="C11" i="1"/>
  <c r="E6" i="1"/>
  <c r="D6" i="1"/>
  <c r="D38" i="1" l="1"/>
  <c r="E47" i="1"/>
  <c r="E55" i="1" s="1"/>
  <c r="E56" i="1" s="1"/>
  <c r="E38" i="1"/>
  <c r="D19" i="1"/>
  <c r="D20" i="1" s="1"/>
  <c r="D21" i="1" s="1"/>
  <c r="D27" i="1" s="1"/>
  <c r="E19" i="1"/>
  <c r="E20" i="1" s="1"/>
  <c r="E21" i="1" s="1"/>
  <c r="E27" i="1" s="1"/>
  <c r="C55" i="1"/>
  <c r="C56" i="1" s="1"/>
  <c r="D55" i="1"/>
  <c r="D56" i="1" s="1"/>
  <c r="C19" i="1"/>
  <c r="C20" i="1" s="1"/>
  <c r="C21" i="1" s="1"/>
  <c r="C27" i="1" s="1"/>
  <c r="C38" i="1"/>
</calcChain>
</file>

<file path=xl/sharedStrings.xml><?xml version="1.0" encoding="utf-8"?>
<sst xmlns="http://schemas.openxmlformats.org/spreadsheetml/2006/main" count="67" uniqueCount="46">
  <si>
    <t>Comision de Agua Potable, Alcantarillado y Saneamiento del Municipio de Huautla, Estado de Hidalgo</t>
  </si>
  <si>
    <t>Balance Presupuestario</t>
  </si>
  <si>
    <t>Concepto</t>
  </si>
  <si>
    <t>Estimado / Aprobado</t>
  </si>
  <si>
    <t>Devengado</t>
  </si>
  <si>
    <t>A1. Ingresos de libre disposición</t>
  </si>
  <si>
    <t>A2. Transferencias federales etiquetadas</t>
  </si>
  <si>
    <t>A3. Financiamiento neto</t>
  </si>
  <si>
    <t>A. Ingresos de Libre Disposición (A=A1+A2+A3)</t>
  </si>
  <si>
    <t>B. Egresos presupuestarios (B=B1+B2)</t>
  </si>
  <si>
    <t>B1. Gasto no etiquetado (sin incluir amortización dela deuda pública)</t>
  </si>
  <si>
    <t>B2. Gasto etiquetado (sin incluir amortización de la deuda pública)</t>
  </si>
  <si>
    <t xml:space="preserve">C. Remanentes del ejercicio anterior (C=C1+C2) </t>
  </si>
  <si>
    <t xml:space="preserve">C1. Remanentes de ingresos de libre disposición aplicados en el periodo </t>
  </si>
  <si>
    <t>C2. Remanentes de transferencias federales etiquetadas aplicados en el periodo</t>
  </si>
  <si>
    <t>I. Balance presupuestario (I=A-B+C)</t>
  </si>
  <si>
    <t>II. Balance presupuestario sin financiamiento neto (II=I-A3)</t>
  </si>
  <si>
    <t>III. Balance Presupuestario sin financiamiento neto y sin remanentes del ejercicio anterior (III=II-C)</t>
  </si>
  <si>
    <t>E. Intereses, comisiones y gastos de la deuda (E=E1+E2)</t>
  </si>
  <si>
    <t>E1. Intereses, comisiones y gastos de la deuda con gasto no etiquetado</t>
  </si>
  <si>
    <t>E2. Intereses, comisiones y gastos de la deuda con gasto etiquetado</t>
  </si>
  <si>
    <t>IV. Balance primario (IV=III+E)</t>
  </si>
  <si>
    <t xml:space="preserve">F. Financiamiento (F=F1+F2) </t>
  </si>
  <si>
    <t xml:space="preserve">F1. Financiamiento con fuente de pago de ingresos de libre disposición </t>
  </si>
  <si>
    <t>F2. Financiamiento con fuente de pago de transferencias federales etiquetadas</t>
  </si>
  <si>
    <t xml:space="preserve">G. Amortización de la deuda (G=G1+G2) </t>
  </si>
  <si>
    <t xml:space="preserve">G1. Amortización de la deuda pública con gasto no etiquetado </t>
  </si>
  <si>
    <t>G2. Amortización de la deuda pública con gasto etiquetado</t>
  </si>
  <si>
    <t>A3. Financiamiento neto (A3=F-G)</t>
  </si>
  <si>
    <t xml:space="preserve">A1. Ingresos de libre disposición </t>
  </si>
  <si>
    <t xml:space="preserve">A3.1 Financiamiento neto con fuente de pago de ingresos de libre disposición (A3.1=F1-G1) </t>
  </si>
  <si>
    <t>G1. Amortización de la deuda pública con gasto no etiquetado</t>
  </si>
  <si>
    <t xml:space="preserve">B1. Gasto no etiquetado (sin incluir amortización de la deuda pública) </t>
  </si>
  <si>
    <t xml:space="preserve">V. Balance presupuestario de recursos disponibles (V=A1+A3.1-B1+C1) </t>
  </si>
  <si>
    <t>VI. Balance presupuestario de recursos disponibles sin financiamiento neto (VI=V-A3.1)</t>
  </si>
  <si>
    <t xml:space="preserve">A2. Transferencias federales etiquetadas </t>
  </si>
  <si>
    <t xml:space="preserve">A3.2 Financiamiento neto con fuente de pago de transferencias federales etiquetadas (A3.2=F2-G2) </t>
  </si>
  <si>
    <t xml:space="preserve">F2. Financiamiento con fuente de pago de transferencias federales etiquetadas </t>
  </si>
  <si>
    <t xml:space="preserve">VII. Balance presupuestario de recursos etiquetados (VII=A2+A3.2-B2+C2) </t>
  </si>
  <si>
    <t>VIII. Balance presupuestario de recursos etiquetados sin financiamiento neto (VIII=VII-A3.2)</t>
  </si>
  <si>
    <t>Recaudado / Pagado</t>
  </si>
  <si>
    <t>DIRECTOR GENERAL</t>
  </si>
  <si>
    <t>L.C. UBALDO VENEGAS GONZALEZ</t>
  </si>
  <si>
    <t>ING. LEOCADIO HERNANDEZ ESCUDERO</t>
  </si>
  <si>
    <t>SUBDIRECTOR FINANZAS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</si>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</sst>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164" fontId="5" fillId="0" borderId="4" xfId="1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wrapText="1"/>
    </xf>
    <xf numFmtId="164" fontId="5" fillId="0" borderId="0" xfId="1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wrapText="1"/>
    </xf>
    <xf numFmtId="0" fontId="8" fillId="0" borderId="0" xfId="0" applyFont="1" applyBorder="1" applyAlignment="1" applyProtection="1">
      <alignment wrapText="1"/>
      <protection locked="0"/>
    </xf>
    <xf numFmtId="44" fontId="4" fillId="0" borderId="0" xfId="2" applyFont="1" applyFill="1"/>
    <xf numFmtId="44" fontId="0" fillId="0" borderId="0" xfId="2" applyFont="1"/>
    <xf numFmtId="44" fontId="5" fillId="0" borderId="12" xfId="2" applyFont="1" applyFill="1" applyBorder="1" applyAlignment="1" applyProtection="1">
      <alignment horizontal="center" vertical="center" wrapText="1"/>
    </xf>
    <xf numFmtId="44" fontId="5" fillId="0" borderId="12" xfId="2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4" fontId="5" fillId="0" borderId="5" xfId="2" applyFont="1" applyFill="1" applyBorder="1" applyAlignment="1" applyProtection="1">
      <alignment vertical="center"/>
    </xf>
    <xf numFmtId="44" fontId="6" fillId="0" borderId="5" xfId="2" applyFont="1" applyFill="1" applyBorder="1" applyAlignment="1" applyProtection="1">
      <protection locked="0"/>
    </xf>
    <xf numFmtId="44" fontId="6" fillId="0" borderId="5" xfId="2" applyFont="1" applyFill="1" applyBorder="1" applyAlignment="1" applyProtection="1"/>
    <xf numFmtId="0" fontId="5" fillId="0" borderId="4" xfId="0" applyFont="1" applyFill="1" applyBorder="1" applyAlignment="1"/>
    <xf numFmtId="44" fontId="5" fillId="0" borderId="5" xfId="2" applyFont="1" applyFill="1" applyBorder="1" applyAlignment="1"/>
    <xf numFmtId="44" fontId="6" fillId="0" borderId="5" xfId="2" applyFont="1" applyFill="1" applyBorder="1" applyAlignment="1"/>
    <xf numFmtId="44" fontId="6" fillId="0" borderId="14" xfId="2" applyFont="1" applyFill="1" applyBorder="1" applyAlignment="1" applyProtection="1">
      <protection locked="0"/>
    </xf>
    <xf numFmtId="44" fontId="7" fillId="0" borderId="14" xfId="2" applyFont="1" applyFill="1" applyBorder="1" applyAlignment="1" applyProtection="1">
      <protection locked="0"/>
    </xf>
    <xf numFmtId="44" fontId="5" fillId="0" borderId="14" xfId="2" applyFont="1" applyFill="1" applyBorder="1" applyAlignment="1"/>
    <xf numFmtId="44" fontId="6" fillId="0" borderId="14" xfId="2" applyFont="1" applyFill="1" applyBorder="1" applyAlignment="1"/>
    <xf numFmtId="44" fontId="5" fillId="0" borderId="14" xfId="2" applyFont="1" applyFill="1" applyBorder="1" applyAlignment="1" applyProtection="1">
      <alignment vertical="center"/>
    </xf>
    <xf numFmtId="44" fontId="8" fillId="0" borderId="14" xfId="2" applyFont="1" applyBorder="1" applyAlignment="1" applyProtection="1">
      <protection locked="0"/>
    </xf>
    <xf numFmtId="44" fontId="5" fillId="0" borderId="3" xfId="2" applyFont="1" applyFill="1" applyBorder="1" applyAlignment="1" applyProtection="1">
      <alignment vertical="center"/>
    </xf>
    <xf numFmtId="44" fontId="5" fillId="0" borderId="11" xfId="2" applyFont="1" applyFill="1" applyBorder="1" applyAlignment="1" applyProtection="1">
      <alignment horizontal="center" vertical="center" wrapText="1"/>
    </xf>
    <xf numFmtId="44" fontId="5" fillId="0" borderId="11" xfId="2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wrapText="1"/>
    </xf>
    <xf numFmtId="44" fontId="9" fillId="0" borderId="14" xfId="2" applyFont="1" applyBorder="1"/>
    <xf numFmtId="0" fontId="9" fillId="0" borderId="7" xfId="0" applyFont="1" applyBorder="1" applyAlignment="1">
      <alignment wrapText="1"/>
    </xf>
    <xf numFmtId="44" fontId="9" fillId="0" borderId="15" xfId="2" applyFont="1" applyBorder="1"/>
    <xf numFmtId="0" fontId="9" fillId="0" borderId="0" xfId="0" applyFont="1" applyAlignment="1">
      <alignment wrapText="1"/>
    </xf>
    <xf numFmtId="44" fontId="9" fillId="0" borderId="0" xfId="2" applyFont="1"/>
    <xf numFmtId="44" fontId="9" fillId="0" borderId="13" xfId="2" applyFont="1" applyBorder="1"/>
    <xf numFmtId="0" fontId="3" fillId="0" borderId="0" xfId="0" applyFont="1" applyFill="1"/>
    <xf numFmtId="0" fontId="10" fillId="0" borderId="4" xfId="0" applyFont="1" applyBorder="1"/>
    <xf numFmtId="0" fontId="5" fillId="0" borderId="4" xfId="0" applyFont="1" applyFill="1" applyBorder="1" applyAlignment="1" applyProtection="1">
      <protection locked="0"/>
    </xf>
    <xf numFmtId="0" fontId="11" fillId="0" borderId="4" xfId="0" applyFont="1" applyBorder="1" applyAlignment="1" applyProtection="1">
      <protection locked="0"/>
    </xf>
    <xf numFmtId="0" fontId="10" fillId="0" borderId="6" xfId="0" applyFont="1" applyBorder="1"/>
    <xf numFmtId="0" fontId="10" fillId="0" borderId="0" xfId="0" applyFont="1"/>
    <xf numFmtId="0" fontId="2" fillId="0" borderId="0" xfId="0" applyFont="1"/>
    <xf numFmtId="0" fontId="12" fillId="0" borderId="0" xfId="0" applyFont="1" applyFill="1"/>
    <xf numFmtId="0" fontId="13" fillId="0" borderId="0" xfId="0" applyFont="1" applyFill="1" applyAlignment="1">
      <alignment wrapText="1"/>
    </xf>
    <xf numFmtId="44" fontId="13" fillId="0" borderId="0" xfId="2" applyFont="1" applyFill="1"/>
    <xf numFmtId="0" fontId="13" fillId="0" borderId="0" xfId="0" applyFont="1" applyFill="1"/>
    <xf numFmtId="44" fontId="5" fillId="0" borderId="13" xfId="2" applyFont="1" applyFill="1" applyBorder="1" applyAlignment="1" applyProtection="1">
      <alignment vertical="center"/>
    </xf>
    <xf numFmtId="0" fontId="14" fillId="0" borderId="7" xfId="0" applyFont="1" applyFill="1" applyBorder="1" applyAlignment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5" xfId="1" applyNumberFormat="1" applyFont="1" applyFill="1" applyBorder="1" applyAlignment="1" applyProtection="1">
      <alignment horizontal="center" vertical="center"/>
    </xf>
    <xf numFmtId="164" fontId="3" fillId="0" borderId="6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3" fillId="0" borderId="8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>
      <selection activeCell="D9" sqref="D9"/>
    </sheetView>
  </sheetViews>
  <sheetFormatPr baseColWidth="10" defaultRowHeight="15" x14ac:dyDescent="0.25"/>
  <cols>
    <col min="1" max="1" width="2.85546875" style="41" customWidth="1"/>
    <col min="2" max="2" width="56.5703125" style="5" customWidth="1"/>
    <col min="3" max="5" width="14.5703125" style="9" customWidth="1"/>
  </cols>
  <sheetData>
    <row r="1" spans="1:5" x14ac:dyDescent="0.25">
      <c r="A1" s="55" t="s">
        <v>0</v>
      </c>
      <c r="B1" s="56"/>
      <c r="C1" s="56"/>
      <c r="D1" s="56"/>
      <c r="E1" s="57"/>
    </row>
    <row r="2" spans="1:5" x14ac:dyDescent="0.25">
      <c r="A2" s="58" t="s">
        <v>1</v>
      </c>
      <c r="B2" s="59"/>
      <c r="C2" s="59"/>
      <c r="D2" s="59"/>
      <c r="E2" s="60"/>
    </row>
    <row r="3" spans="1:5" x14ac:dyDescent="0.25">
      <c r="A3" s="61" t="s">
        <v>45</v>
      </c>
      <c r="B3" s="62"/>
      <c r="C3" s="62"/>
      <c r="D3" s="62"/>
      <c r="E3" s="63"/>
    </row>
    <row r="4" spans="1:5" x14ac:dyDescent="0.25">
      <c r="A4" s="35"/>
      <c r="B4" s="2"/>
      <c r="C4" s="8"/>
      <c r="D4" s="8"/>
      <c r="E4" s="8"/>
    </row>
    <row r="5" spans="1:5" s="12" customFormat="1" ht="24" x14ac:dyDescent="0.25">
      <c r="A5" s="53" t="s">
        <v>2</v>
      </c>
      <c r="B5" s="54"/>
      <c r="C5" s="10" t="s">
        <v>3</v>
      </c>
      <c r="D5" s="11" t="s">
        <v>4</v>
      </c>
      <c r="E5" s="10" t="s">
        <v>40</v>
      </c>
    </row>
    <row r="6" spans="1:5" x14ac:dyDescent="0.25">
      <c r="A6" s="1" t="s">
        <v>8</v>
      </c>
      <c r="B6" s="3"/>
      <c r="C6" s="46">
        <f t="shared" ref="C6:E6" si="0">+C7+C8+C9</f>
        <v>1080000</v>
      </c>
      <c r="D6" s="25">
        <f t="shared" si="0"/>
        <v>796531.78</v>
      </c>
      <c r="E6" s="25">
        <f t="shared" si="0"/>
        <v>796531.78</v>
      </c>
    </row>
    <row r="7" spans="1:5" x14ac:dyDescent="0.25">
      <c r="A7" s="36"/>
      <c r="B7" s="4" t="s">
        <v>5</v>
      </c>
      <c r="C7" s="19">
        <v>1080000</v>
      </c>
      <c r="D7" s="14">
        <v>796531.78</v>
      </c>
      <c r="E7" s="14">
        <f>+D7</f>
        <v>796531.78</v>
      </c>
    </row>
    <row r="8" spans="1:5" x14ac:dyDescent="0.25">
      <c r="A8" s="36"/>
      <c r="B8" s="4" t="s">
        <v>6</v>
      </c>
      <c r="C8" s="19">
        <v>0</v>
      </c>
      <c r="D8" s="14">
        <v>0</v>
      </c>
      <c r="E8" s="14">
        <v>0</v>
      </c>
    </row>
    <row r="9" spans="1:5" x14ac:dyDescent="0.25">
      <c r="A9" s="36"/>
      <c r="B9" s="4" t="s">
        <v>7</v>
      </c>
      <c r="C9" s="19">
        <v>0</v>
      </c>
      <c r="D9" s="14">
        <v>0</v>
      </c>
      <c r="E9" s="14">
        <v>0</v>
      </c>
    </row>
    <row r="10" spans="1:5" x14ac:dyDescent="0.25">
      <c r="A10" s="37"/>
      <c r="B10" s="4"/>
      <c r="C10" s="19"/>
      <c r="D10" s="14"/>
      <c r="E10" s="15"/>
    </row>
    <row r="11" spans="1:5" ht="15" customHeight="1" x14ac:dyDescent="0.25">
      <c r="A11" s="36" t="s">
        <v>9</v>
      </c>
      <c r="B11" s="4"/>
      <c r="C11" s="19">
        <f>SUM(C12:C13)</f>
        <v>1080000</v>
      </c>
      <c r="D11" s="14">
        <f t="shared" ref="D11:E11" si="1">SUM(D12:D13)</f>
        <v>962437.78</v>
      </c>
      <c r="E11" s="14">
        <f t="shared" si="1"/>
        <v>962437.78</v>
      </c>
    </row>
    <row r="12" spans="1:5" ht="15" customHeight="1" x14ac:dyDescent="0.25">
      <c r="A12" s="37"/>
      <c r="B12" s="28" t="s">
        <v>10</v>
      </c>
      <c r="C12" s="19">
        <v>1080000</v>
      </c>
      <c r="D12" s="14">
        <v>962437.78</v>
      </c>
      <c r="E12" s="14">
        <f>+D12</f>
        <v>962437.78</v>
      </c>
    </row>
    <row r="13" spans="1:5" ht="15" customHeight="1" x14ac:dyDescent="0.25">
      <c r="A13" s="37"/>
      <c r="B13" s="28" t="s">
        <v>11</v>
      </c>
      <c r="C13" s="19">
        <v>0</v>
      </c>
      <c r="D13" s="14">
        <v>0</v>
      </c>
      <c r="E13" s="14">
        <v>0</v>
      </c>
    </row>
    <row r="14" spans="1:5" x14ac:dyDescent="0.25">
      <c r="A14" s="37"/>
      <c r="B14" s="4"/>
      <c r="C14" s="20"/>
      <c r="D14" s="14"/>
      <c r="E14" s="15"/>
    </row>
    <row r="15" spans="1:5" x14ac:dyDescent="0.25">
      <c r="A15" s="37" t="s">
        <v>12</v>
      </c>
      <c r="B15" s="4"/>
      <c r="C15" s="19">
        <f>+C16+C17</f>
        <v>0</v>
      </c>
      <c r="D15" s="14">
        <f t="shared" ref="D15:E15" si="2">+D16+D17</f>
        <v>0</v>
      </c>
      <c r="E15" s="14">
        <f t="shared" si="2"/>
        <v>0</v>
      </c>
    </row>
    <row r="16" spans="1:5" ht="24.75" x14ac:dyDescent="0.25">
      <c r="A16" s="16"/>
      <c r="B16" s="6" t="s">
        <v>13</v>
      </c>
      <c r="C16" s="21">
        <v>0</v>
      </c>
      <c r="D16" s="17">
        <v>0</v>
      </c>
      <c r="E16" s="17">
        <v>0</v>
      </c>
    </row>
    <row r="17" spans="1:5" ht="24.75" x14ac:dyDescent="0.25">
      <c r="A17" s="16"/>
      <c r="B17" s="6" t="s">
        <v>14</v>
      </c>
      <c r="C17" s="22">
        <v>0</v>
      </c>
      <c r="D17" s="18">
        <v>0</v>
      </c>
      <c r="E17" s="18">
        <v>0</v>
      </c>
    </row>
    <row r="18" spans="1:5" x14ac:dyDescent="0.25">
      <c r="A18" s="1"/>
      <c r="B18" s="3"/>
      <c r="C18" s="23"/>
      <c r="D18" s="13"/>
      <c r="E18" s="13"/>
    </row>
    <row r="19" spans="1:5" x14ac:dyDescent="0.25">
      <c r="A19" s="38" t="s">
        <v>15</v>
      </c>
      <c r="B19" s="7"/>
      <c r="C19" s="24">
        <f>+C6-C11+C15</f>
        <v>0</v>
      </c>
      <c r="D19" s="24">
        <f t="shared" ref="D19:E19" si="3">+D6-D11+D15</f>
        <v>-165906</v>
      </c>
      <c r="E19" s="24">
        <f t="shared" si="3"/>
        <v>-165906</v>
      </c>
    </row>
    <row r="20" spans="1:5" x14ac:dyDescent="0.25">
      <c r="A20" s="36" t="s">
        <v>16</v>
      </c>
      <c r="B20" s="28"/>
      <c r="C20" s="29">
        <f>+C19-C9</f>
        <v>0</v>
      </c>
      <c r="D20" s="29">
        <f t="shared" ref="D20:E20" si="4">+D19-D9</f>
        <v>-165906</v>
      </c>
      <c r="E20" s="29">
        <f t="shared" si="4"/>
        <v>-165906</v>
      </c>
    </row>
    <row r="21" spans="1:5" x14ac:dyDescent="0.25">
      <c r="A21" s="39" t="s">
        <v>17</v>
      </c>
      <c r="B21" s="30"/>
      <c r="C21" s="31">
        <f>+C20-C15</f>
        <v>0</v>
      </c>
      <c r="D21" s="31">
        <f t="shared" ref="D21:E21" si="5">+D20-D15</f>
        <v>-165906</v>
      </c>
      <c r="E21" s="31">
        <f t="shared" si="5"/>
        <v>-165906</v>
      </c>
    </row>
    <row r="22" spans="1:5" x14ac:dyDescent="0.25">
      <c r="A22" s="40"/>
      <c r="B22" s="32"/>
      <c r="C22" s="33"/>
      <c r="D22" s="33"/>
      <c r="E22" s="33"/>
    </row>
    <row r="23" spans="1:5" s="12" customFormat="1" ht="24" x14ac:dyDescent="0.25">
      <c r="A23" s="53" t="s">
        <v>2</v>
      </c>
      <c r="B23" s="64"/>
      <c r="C23" s="10" t="s">
        <v>3</v>
      </c>
      <c r="D23" s="27" t="s">
        <v>4</v>
      </c>
      <c r="E23" s="26" t="s">
        <v>40</v>
      </c>
    </row>
    <row r="24" spans="1:5" x14ac:dyDescent="0.25">
      <c r="A24" s="36" t="s">
        <v>18</v>
      </c>
      <c r="B24" s="28"/>
      <c r="C24" s="29">
        <f>+C25+C26</f>
        <v>0</v>
      </c>
      <c r="D24" s="29">
        <f t="shared" ref="D24:E24" si="6">+D25+D26</f>
        <v>0</v>
      </c>
      <c r="E24" s="29">
        <f t="shared" si="6"/>
        <v>0</v>
      </c>
    </row>
    <row r="25" spans="1:5" ht="24.75" x14ac:dyDescent="0.25">
      <c r="A25" s="36"/>
      <c r="B25" s="28" t="s">
        <v>19</v>
      </c>
      <c r="C25" s="29">
        <v>0</v>
      </c>
      <c r="D25" s="29">
        <v>0</v>
      </c>
      <c r="E25" s="29">
        <v>0</v>
      </c>
    </row>
    <row r="26" spans="1:5" x14ac:dyDescent="0.25">
      <c r="A26" s="36"/>
      <c r="B26" s="28" t="s">
        <v>20</v>
      </c>
      <c r="C26" s="29">
        <v>0</v>
      </c>
      <c r="D26" s="29">
        <v>0</v>
      </c>
      <c r="E26" s="29">
        <v>0</v>
      </c>
    </row>
    <row r="27" spans="1:5" x14ac:dyDescent="0.25">
      <c r="A27" s="39" t="s">
        <v>21</v>
      </c>
      <c r="B27" s="30"/>
      <c r="C27" s="31">
        <f>+C21+C24</f>
        <v>0</v>
      </c>
      <c r="D27" s="31">
        <f>+D21+D24</f>
        <v>-165906</v>
      </c>
      <c r="E27" s="31">
        <f>+E21+E24</f>
        <v>-165906</v>
      </c>
    </row>
    <row r="28" spans="1:5" x14ac:dyDescent="0.25">
      <c r="A28" s="40"/>
      <c r="B28" s="32"/>
      <c r="C28" s="33"/>
      <c r="D28" s="33"/>
      <c r="E28" s="33"/>
    </row>
    <row r="29" spans="1:5" s="12" customFormat="1" ht="24" x14ac:dyDescent="0.25">
      <c r="A29" s="53" t="s">
        <v>2</v>
      </c>
      <c r="B29" s="54"/>
      <c r="C29" s="10" t="s">
        <v>3</v>
      </c>
      <c r="D29" s="11" t="s">
        <v>4</v>
      </c>
      <c r="E29" s="10" t="s">
        <v>40</v>
      </c>
    </row>
    <row r="30" spans="1:5" x14ac:dyDescent="0.25">
      <c r="A30" s="36" t="s">
        <v>22</v>
      </c>
      <c r="B30" s="28"/>
      <c r="C30" s="34">
        <f>+C31+C32</f>
        <v>0</v>
      </c>
      <c r="D30" s="34">
        <f t="shared" ref="D30:E30" si="7">+D31+D32</f>
        <v>0</v>
      </c>
      <c r="E30" s="34">
        <f t="shared" si="7"/>
        <v>0</v>
      </c>
    </row>
    <row r="31" spans="1:5" ht="24.75" x14ac:dyDescent="0.25">
      <c r="A31" s="36"/>
      <c r="B31" s="28" t="s">
        <v>23</v>
      </c>
      <c r="C31" s="29">
        <v>0</v>
      </c>
      <c r="D31" s="29">
        <v>0</v>
      </c>
      <c r="E31" s="29">
        <v>0</v>
      </c>
    </row>
    <row r="32" spans="1:5" ht="24.75" x14ac:dyDescent="0.25">
      <c r="A32" s="36"/>
      <c r="B32" s="28" t="s">
        <v>24</v>
      </c>
      <c r="C32" s="29">
        <v>0</v>
      </c>
      <c r="D32" s="29">
        <v>0</v>
      </c>
      <c r="E32" s="29">
        <v>0</v>
      </c>
    </row>
    <row r="33" spans="1:5" x14ac:dyDescent="0.25">
      <c r="A33" s="36"/>
      <c r="B33" s="28"/>
      <c r="C33" s="29"/>
      <c r="D33" s="29"/>
      <c r="E33" s="29"/>
    </row>
    <row r="34" spans="1:5" x14ac:dyDescent="0.25">
      <c r="A34" s="36" t="s">
        <v>25</v>
      </c>
      <c r="B34" s="28"/>
      <c r="C34" s="29">
        <f>+C35+C36</f>
        <v>0</v>
      </c>
      <c r="D34" s="29">
        <f t="shared" ref="D34:E34" si="8">+D35+D36</f>
        <v>0</v>
      </c>
      <c r="E34" s="29">
        <f t="shared" si="8"/>
        <v>0</v>
      </c>
    </row>
    <row r="35" spans="1:5" x14ac:dyDescent="0.25">
      <c r="A35" s="36"/>
      <c r="B35" s="28" t="s">
        <v>26</v>
      </c>
      <c r="C35" s="29">
        <v>0</v>
      </c>
      <c r="D35" s="29">
        <v>0</v>
      </c>
      <c r="E35" s="29">
        <v>0</v>
      </c>
    </row>
    <row r="36" spans="1:5" x14ac:dyDescent="0.25">
      <c r="A36" s="36"/>
      <c r="B36" s="28" t="s">
        <v>27</v>
      </c>
      <c r="C36" s="29">
        <v>0</v>
      </c>
      <c r="D36" s="29">
        <v>0</v>
      </c>
      <c r="E36" s="29">
        <v>0</v>
      </c>
    </row>
    <row r="37" spans="1:5" x14ac:dyDescent="0.25">
      <c r="A37" s="36"/>
      <c r="B37" s="28"/>
      <c r="C37" s="29"/>
      <c r="D37" s="29"/>
      <c r="E37" s="29"/>
    </row>
    <row r="38" spans="1:5" x14ac:dyDescent="0.25">
      <c r="A38" s="39" t="s">
        <v>28</v>
      </c>
      <c r="B38" s="30"/>
      <c r="C38" s="31">
        <f>+C30-C34</f>
        <v>0</v>
      </c>
      <c r="D38" s="31">
        <f t="shared" ref="D38:E38" si="9">+D30-D34</f>
        <v>0</v>
      </c>
      <c r="E38" s="31">
        <f t="shared" si="9"/>
        <v>0</v>
      </c>
    </row>
    <row r="39" spans="1:5" x14ac:dyDescent="0.25">
      <c r="A39" s="40"/>
      <c r="B39" s="32"/>
      <c r="C39" s="33"/>
      <c r="D39" s="33"/>
      <c r="E39" s="33"/>
    </row>
    <row r="40" spans="1:5" x14ac:dyDescent="0.25">
      <c r="A40" s="40"/>
      <c r="B40" s="32"/>
      <c r="C40" s="33"/>
      <c r="D40" s="33"/>
      <c r="E40" s="33"/>
    </row>
    <row r="41" spans="1:5" x14ac:dyDescent="0.25">
      <c r="A41" s="40"/>
      <c r="B41" s="32"/>
      <c r="C41" s="33"/>
      <c r="D41" s="33"/>
      <c r="E41" s="33"/>
    </row>
    <row r="42" spans="1:5" x14ac:dyDescent="0.25">
      <c r="A42" s="40"/>
      <c r="B42" s="32"/>
      <c r="C42" s="33"/>
      <c r="D42" s="33"/>
      <c r="E42" s="33"/>
    </row>
    <row r="43" spans="1:5" x14ac:dyDescent="0.25">
      <c r="A43" s="40"/>
      <c r="B43" s="32"/>
      <c r="C43" s="33"/>
      <c r="D43" s="33"/>
      <c r="E43" s="33"/>
    </row>
    <row r="44" spans="1:5" x14ac:dyDescent="0.25">
      <c r="A44" s="40"/>
      <c r="B44" s="32"/>
      <c r="C44" s="33"/>
      <c r="D44" s="33"/>
      <c r="E44" s="33"/>
    </row>
    <row r="45" spans="1:5" s="12" customFormat="1" ht="24" x14ac:dyDescent="0.25">
      <c r="A45" s="53" t="s">
        <v>2</v>
      </c>
      <c r="B45" s="54"/>
      <c r="C45" s="10" t="s">
        <v>3</v>
      </c>
      <c r="D45" s="11" t="s">
        <v>4</v>
      </c>
      <c r="E45" s="10" t="s">
        <v>40</v>
      </c>
    </row>
    <row r="46" spans="1:5" x14ac:dyDescent="0.25">
      <c r="A46" s="36" t="s">
        <v>29</v>
      </c>
      <c r="B46" s="28"/>
      <c r="C46" s="34">
        <f>+C7</f>
        <v>1080000</v>
      </c>
      <c r="D46" s="34">
        <f>+D7</f>
        <v>796531.78</v>
      </c>
      <c r="E46" s="34">
        <f>+E7</f>
        <v>796531.78</v>
      </c>
    </row>
    <row r="47" spans="1:5" ht="26.25" customHeight="1" x14ac:dyDescent="0.25">
      <c r="A47" s="49" t="s">
        <v>30</v>
      </c>
      <c r="B47" s="50"/>
      <c r="C47" s="29">
        <f>+C48-C49</f>
        <v>0</v>
      </c>
      <c r="D47" s="29">
        <f t="shared" ref="D47:E47" si="10">+D48-D49</f>
        <v>0</v>
      </c>
      <c r="E47" s="29">
        <f t="shared" si="10"/>
        <v>0</v>
      </c>
    </row>
    <row r="48" spans="1:5" ht="24.75" x14ac:dyDescent="0.25">
      <c r="A48" s="36"/>
      <c r="B48" s="28" t="s">
        <v>23</v>
      </c>
      <c r="C48" s="29">
        <f>+C31</f>
        <v>0</v>
      </c>
      <c r="D48" s="29">
        <f t="shared" ref="D48:E48" si="11">+D31</f>
        <v>0</v>
      </c>
      <c r="E48" s="29">
        <f t="shared" si="11"/>
        <v>0</v>
      </c>
    </row>
    <row r="49" spans="1:5" x14ac:dyDescent="0.25">
      <c r="A49" s="36"/>
      <c r="B49" s="28" t="s">
        <v>31</v>
      </c>
      <c r="C49" s="29">
        <f>+C35</f>
        <v>0</v>
      </c>
      <c r="D49" s="29">
        <f t="shared" ref="D49:E49" si="12">+D35</f>
        <v>0</v>
      </c>
      <c r="E49" s="29">
        <f t="shared" si="12"/>
        <v>0</v>
      </c>
    </row>
    <row r="50" spans="1:5" x14ac:dyDescent="0.25">
      <c r="A50" s="36"/>
      <c r="B50" s="28"/>
      <c r="C50" s="29"/>
      <c r="D50" s="29"/>
      <c r="E50" s="29"/>
    </row>
    <row r="51" spans="1:5" x14ac:dyDescent="0.25">
      <c r="A51" s="36" t="s">
        <v>32</v>
      </c>
      <c r="B51" s="28"/>
      <c r="C51" s="29">
        <f>+C12</f>
        <v>1080000</v>
      </c>
      <c r="D51" s="29">
        <f>+D12</f>
        <v>962437.78</v>
      </c>
      <c r="E51" s="29">
        <f>+E12</f>
        <v>962437.78</v>
      </c>
    </row>
    <row r="52" spans="1:5" x14ac:dyDescent="0.25">
      <c r="A52" s="36"/>
      <c r="B52" s="28"/>
      <c r="C52" s="29"/>
      <c r="D52" s="29"/>
      <c r="E52" s="29"/>
    </row>
    <row r="53" spans="1:5" x14ac:dyDescent="0.25">
      <c r="A53" s="36" t="s">
        <v>13</v>
      </c>
      <c r="B53" s="28"/>
      <c r="C53" s="29">
        <f>+C16</f>
        <v>0</v>
      </c>
      <c r="D53" s="29">
        <f>+D16</f>
        <v>0</v>
      </c>
      <c r="E53" s="29">
        <f>+E16</f>
        <v>0</v>
      </c>
    </row>
    <row r="54" spans="1:5" x14ac:dyDescent="0.25">
      <c r="A54" s="36"/>
      <c r="B54" s="28"/>
      <c r="C54" s="29"/>
      <c r="D54" s="29"/>
      <c r="E54" s="29"/>
    </row>
    <row r="55" spans="1:5" x14ac:dyDescent="0.25">
      <c r="A55" s="36" t="s">
        <v>33</v>
      </c>
      <c r="B55" s="28"/>
      <c r="C55" s="29">
        <f>+C46+C47-C51+C53</f>
        <v>0</v>
      </c>
      <c r="D55" s="29">
        <f t="shared" ref="D55:E55" si="13">+D46+D47-D51+D53</f>
        <v>-165906</v>
      </c>
      <c r="E55" s="29">
        <f t="shared" si="13"/>
        <v>-165906</v>
      </c>
    </row>
    <row r="56" spans="1:5" ht="27.75" customHeight="1" x14ac:dyDescent="0.25">
      <c r="A56" s="51" t="s">
        <v>34</v>
      </c>
      <c r="B56" s="52"/>
      <c r="C56" s="31">
        <f>+C55-C47</f>
        <v>0</v>
      </c>
      <c r="D56" s="31">
        <f t="shared" ref="D56:E56" si="14">+D55-D47</f>
        <v>-165906</v>
      </c>
      <c r="E56" s="31">
        <f t="shared" si="14"/>
        <v>-165906</v>
      </c>
    </row>
    <row r="57" spans="1:5" x14ac:dyDescent="0.25">
      <c r="A57" s="40"/>
      <c r="B57" s="32"/>
      <c r="C57" s="33"/>
      <c r="D57" s="33"/>
      <c r="E57" s="33"/>
    </row>
    <row r="58" spans="1:5" s="12" customFormat="1" ht="24" x14ac:dyDescent="0.25">
      <c r="A58" s="53" t="s">
        <v>2</v>
      </c>
      <c r="B58" s="54"/>
      <c r="C58" s="10" t="s">
        <v>3</v>
      </c>
      <c r="D58" s="11" t="s">
        <v>4</v>
      </c>
      <c r="E58" s="10" t="s">
        <v>40</v>
      </c>
    </row>
    <row r="59" spans="1:5" x14ac:dyDescent="0.25">
      <c r="A59" s="36" t="s">
        <v>35</v>
      </c>
      <c r="B59" s="28"/>
      <c r="C59" s="34">
        <f>+C8</f>
        <v>0</v>
      </c>
      <c r="D59" s="34">
        <f t="shared" ref="D59:E59" si="15">+D8</f>
        <v>0</v>
      </c>
      <c r="E59" s="34">
        <f t="shared" si="15"/>
        <v>0</v>
      </c>
    </row>
    <row r="60" spans="1:5" ht="27.75" customHeight="1" x14ac:dyDescent="0.25">
      <c r="A60" s="49" t="s">
        <v>36</v>
      </c>
      <c r="B60" s="50"/>
      <c r="C60" s="29">
        <f>+C61-C62</f>
        <v>0</v>
      </c>
      <c r="D60" s="29">
        <f t="shared" ref="D60:E60" si="16">+D61-D62</f>
        <v>0</v>
      </c>
      <c r="E60" s="29">
        <f t="shared" si="16"/>
        <v>0</v>
      </c>
    </row>
    <row r="61" spans="1:5" ht="24.75" x14ac:dyDescent="0.25">
      <c r="A61" s="36"/>
      <c r="B61" s="28" t="s">
        <v>37</v>
      </c>
      <c r="C61" s="29">
        <v>0</v>
      </c>
      <c r="D61" s="29">
        <v>0</v>
      </c>
      <c r="E61" s="29">
        <v>0</v>
      </c>
    </row>
    <row r="62" spans="1:5" x14ac:dyDescent="0.25">
      <c r="A62" s="36"/>
      <c r="B62" s="28" t="s">
        <v>27</v>
      </c>
      <c r="C62" s="29">
        <v>0</v>
      </c>
      <c r="D62" s="29">
        <v>0</v>
      </c>
      <c r="E62" s="29">
        <v>0</v>
      </c>
    </row>
    <row r="63" spans="1:5" x14ac:dyDescent="0.25">
      <c r="A63" s="36"/>
      <c r="B63" s="28"/>
      <c r="C63" s="29"/>
      <c r="D63" s="29"/>
      <c r="E63" s="29"/>
    </row>
    <row r="64" spans="1:5" x14ac:dyDescent="0.25">
      <c r="A64" s="49" t="s">
        <v>11</v>
      </c>
      <c r="B64" s="50"/>
      <c r="C64" s="29">
        <f>+C13</f>
        <v>0</v>
      </c>
      <c r="D64" s="29">
        <f t="shared" ref="D64:E64" si="17">+D13</f>
        <v>0</v>
      </c>
      <c r="E64" s="29">
        <f t="shared" si="17"/>
        <v>0</v>
      </c>
    </row>
    <row r="65" spans="1:5" x14ac:dyDescent="0.25">
      <c r="A65" s="36"/>
      <c r="B65" s="28"/>
      <c r="C65" s="29"/>
      <c r="D65" s="29"/>
      <c r="E65" s="29"/>
    </row>
    <row r="66" spans="1:5" ht="25.5" customHeight="1" x14ac:dyDescent="0.25">
      <c r="A66" s="49" t="s">
        <v>14</v>
      </c>
      <c r="B66" s="50"/>
      <c r="C66" s="29">
        <f>+C17</f>
        <v>0</v>
      </c>
      <c r="D66" s="29">
        <f t="shared" ref="D66:E66" si="18">+D17</f>
        <v>0</v>
      </c>
      <c r="E66" s="29">
        <f t="shared" si="18"/>
        <v>0</v>
      </c>
    </row>
    <row r="67" spans="1:5" x14ac:dyDescent="0.25">
      <c r="A67" s="36"/>
      <c r="B67" s="28"/>
      <c r="C67" s="29"/>
      <c r="D67" s="29"/>
      <c r="E67" s="29"/>
    </row>
    <row r="68" spans="1:5" ht="29.25" customHeight="1" x14ac:dyDescent="0.25">
      <c r="A68" s="49" t="s">
        <v>38</v>
      </c>
      <c r="B68" s="50"/>
      <c r="C68" s="29">
        <f>+C59+C60-C64+C66</f>
        <v>0</v>
      </c>
      <c r="D68" s="29">
        <f t="shared" ref="D68:E68" si="19">+D59+D60-D64+D66</f>
        <v>0</v>
      </c>
      <c r="E68" s="29">
        <f t="shared" si="19"/>
        <v>0</v>
      </c>
    </row>
    <row r="69" spans="1:5" ht="30" customHeight="1" x14ac:dyDescent="0.25">
      <c r="A69" s="51" t="s">
        <v>39</v>
      </c>
      <c r="B69" s="52"/>
      <c r="C69" s="31">
        <f>+C68-C60</f>
        <v>0</v>
      </c>
      <c r="D69" s="31">
        <f t="shared" ref="D69:E69" si="20">+D68-D60</f>
        <v>0</v>
      </c>
      <c r="E69" s="31">
        <f t="shared" si="20"/>
        <v>0</v>
      </c>
    </row>
    <row r="70" spans="1:5" x14ac:dyDescent="0.25">
      <c r="A70" s="40"/>
      <c r="B70" s="32"/>
      <c r="C70" s="33"/>
      <c r="D70" s="33"/>
      <c r="E70" s="33"/>
    </row>
    <row r="71" spans="1:5" s="45" customFormat="1" ht="11.25" x14ac:dyDescent="0.2">
      <c r="A71" s="42"/>
      <c r="B71" s="43"/>
      <c r="C71" s="44"/>
      <c r="D71" s="44"/>
      <c r="E71" s="44"/>
    </row>
    <row r="72" spans="1:5" s="45" customFormat="1" ht="11.25" x14ac:dyDescent="0.2">
      <c r="A72" s="42"/>
      <c r="B72" s="43"/>
      <c r="C72" s="44"/>
      <c r="D72" s="44"/>
      <c r="E72" s="44"/>
    </row>
    <row r="73" spans="1:5" s="45" customFormat="1" ht="11.25" x14ac:dyDescent="0.2">
      <c r="A73" s="42"/>
      <c r="B73" s="43"/>
      <c r="C73" s="44"/>
      <c r="D73" s="44"/>
      <c r="E73" s="44"/>
    </row>
    <row r="74" spans="1:5" s="45" customFormat="1" ht="11.25" x14ac:dyDescent="0.2">
      <c r="A74" s="42"/>
      <c r="B74" s="43"/>
      <c r="C74" s="44"/>
      <c r="D74" s="44"/>
      <c r="E74" s="44"/>
    </row>
    <row r="75" spans="1:5" s="45" customFormat="1" ht="11.25" x14ac:dyDescent="0.2">
      <c r="A75" s="48"/>
      <c r="B75" s="47"/>
      <c r="C75" s="44"/>
      <c r="D75" s="68"/>
      <c r="E75" s="68"/>
    </row>
    <row r="76" spans="1:5" s="45" customFormat="1" ht="11.25" x14ac:dyDescent="0.2">
      <c r="A76" s="65" t="s">
        <v>43</v>
      </c>
      <c r="B76" s="66"/>
      <c r="C76" s="44"/>
      <c r="D76" s="66" t="s">
        <v>42</v>
      </c>
      <c r="E76" s="66"/>
    </row>
    <row r="77" spans="1:5" s="45" customFormat="1" ht="11.25" x14ac:dyDescent="0.2">
      <c r="A77" s="67" t="s">
        <v>41</v>
      </c>
      <c r="B77" s="67"/>
      <c r="C77" s="44"/>
      <c r="D77" s="67" t="s">
        <v>44</v>
      </c>
      <c r="E77" s="67"/>
    </row>
    <row r="78" spans="1:5" s="45" customFormat="1" ht="11.25" x14ac:dyDescent="0.2">
      <c r="A78" s="42"/>
      <c r="B78" s="43"/>
      <c r="C78" s="44"/>
      <c r="D78" s="44"/>
      <c r="E78" s="44"/>
    </row>
    <row r="79" spans="1:5" s="45" customFormat="1" ht="11.25" x14ac:dyDescent="0.2">
      <c r="A79" s="42"/>
      <c r="B79" s="43"/>
      <c r="C79" s="44"/>
      <c r="D79" s="44"/>
      <c r="E79" s="44"/>
    </row>
  </sheetData>
  <mergeCells count="20">
    <mergeCell ref="A76:B76"/>
    <mergeCell ref="A77:B77"/>
    <mergeCell ref="D75:E75"/>
    <mergeCell ref="D76:E76"/>
    <mergeCell ref="D77:E77"/>
    <mergeCell ref="A47:B47"/>
    <mergeCell ref="A56:B56"/>
    <mergeCell ref="A58:B58"/>
    <mergeCell ref="A1:E1"/>
    <mergeCell ref="A2:E2"/>
    <mergeCell ref="A3:E3"/>
    <mergeCell ref="A45:B45"/>
    <mergeCell ref="A23:B23"/>
    <mergeCell ref="A29:B29"/>
    <mergeCell ref="A5:B5"/>
    <mergeCell ref="A60:B60"/>
    <mergeCell ref="A64:B64"/>
    <mergeCell ref="A66:B66"/>
    <mergeCell ref="A68:B68"/>
    <mergeCell ref="A69:B69"/>
  </mergeCells>
  <printOptions horizontalCentered="1" verticalCentered="1"/>
  <pageMargins left="0.19685039370078741" right="0.19685039370078741" top="0.39370078740157483" bottom="0.39370078740157483" header="0" footer="0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Escritorio</dc:creator>
  <cp:lastModifiedBy>Escritorio</cp:lastModifiedBy>
  <cp:lastPrinted>2022-01-11T19:04:05Z</cp:lastPrinted>
  <dcterms:created xsi:type="dcterms:W3CDTF">2020-10-09T19:16:30Z</dcterms:created>
  <dcterms:modified xsi:type="dcterms:W3CDTF">2023-01-17T18:08:14Z</dcterms:modified>
</cp:coreProperties>
</file>